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6" windowWidth="15132" windowHeight="5568" activeTab="1"/>
  </bookViews>
  <sheets>
    <sheet name="Anscombe" sheetId="1" r:id="rId1"/>
    <sheet name="spearman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49" i="2"/>
  <c r="M28"/>
  <c r="K5"/>
  <c r="K22" i="1"/>
  <c r="H22"/>
  <c r="E22"/>
  <c r="B22"/>
  <c r="K25"/>
  <c r="H25"/>
  <c r="E25"/>
  <c r="B25"/>
  <c r="K24"/>
  <c r="H24"/>
  <c r="E24"/>
  <c r="B24"/>
  <c r="K23"/>
  <c r="H23"/>
  <c r="E23"/>
  <c r="B23"/>
</calcChain>
</file>

<file path=xl/sharedStrings.xml><?xml version="1.0" encoding="utf-8"?>
<sst xmlns="http://schemas.openxmlformats.org/spreadsheetml/2006/main" count="21" uniqueCount="12">
  <si>
    <t>I</t>
  </si>
  <si>
    <t>II</t>
  </si>
  <si>
    <t>III</t>
  </si>
  <si>
    <t>IV</t>
  </si>
  <si>
    <t>x</t>
  </si>
  <si>
    <t>y</t>
  </si>
  <si>
    <t>Anscombe's  Quartet</t>
  </si>
  <si>
    <t>avg y</t>
  </si>
  <si>
    <t>avg x</t>
  </si>
  <si>
    <t>N</t>
  </si>
  <si>
    <t>correl r</t>
  </si>
  <si>
    <t>examples for Spearman's rank correlation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</si>
</sst>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righ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5.5337448432457526E-2"/>
          <c:y val="4.4444483328506881E-2"/>
          <c:w val="0.87843154180900651"/>
          <c:h val="0.89047584468577845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</c:trendline>
          <c:trendline>
            <c:trendlineType val="linear"/>
            <c:dispRSqr val="1"/>
            <c:dispEq val="1"/>
            <c:trendlineLbl>
              <c:layout>
                <c:manualLayout>
                  <c:x val="0.12779418360698963"/>
                  <c:y val="0.53330230385153421"/>
                </c:manualLayout>
              </c:layout>
              <c:numFmt formatCode="General" sourceLinked="0"/>
            </c:trendlineLbl>
          </c:trendline>
          <c:xVal>
            <c:numRef>
              <c:f>Anscombe!$B$4:$B$14</c:f>
              <c:numCache>
                <c:formatCode>General</c:formatCode>
                <c:ptCount val="11"/>
                <c:pt idx="0">
                  <c:v>10</c:v>
                </c:pt>
                <c:pt idx="1">
                  <c:v>8</c:v>
                </c:pt>
                <c:pt idx="2">
                  <c:v>13</c:v>
                </c:pt>
                <c:pt idx="3">
                  <c:v>9</c:v>
                </c:pt>
                <c:pt idx="4">
                  <c:v>11</c:v>
                </c:pt>
                <c:pt idx="5">
                  <c:v>14</c:v>
                </c:pt>
                <c:pt idx="6">
                  <c:v>6</c:v>
                </c:pt>
                <c:pt idx="7">
                  <c:v>4</c:v>
                </c:pt>
                <c:pt idx="8">
                  <c:v>12</c:v>
                </c:pt>
                <c:pt idx="9">
                  <c:v>7</c:v>
                </c:pt>
                <c:pt idx="10">
                  <c:v>5</c:v>
                </c:pt>
              </c:numCache>
            </c:numRef>
          </c:xVal>
          <c:yVal>
            <c:numRef>
              <c:f>Anscombe!$C$4:$C$14</c:f>
              <c:numCache>
                <c:formatCode>General</c:formatCode>
                <c:ptCount val="11"/>
                <c:pt idx="0">
                  <c:v>8.0399999999999991</c:v>
                </c:pt>
                <c:pt idx="1">
                  <c:v>6.95</c:v>
                </c:pt>
                <c:pt idx="2">
                  <c:v>7.58</c:v>
                </c:pt>
                <c:pt idx="3">
                  <c:v>8.81</c:v>
                </c:pt>
                <c:pt idx="4">
                  <c:v>8.33</c:v>
                </c:pt>
                <c:pt idx="5">
                  <c:v>9.9600000000000009</c:v>
                </c:pt>
                <c:pt idx="6">
                  <c:v>7.24</c:v>
                </c:pt>
                <c:pt idx="7">
                  <c:v>4.26</c:v>
                </c:pt>
                <c:pt idx="8">
                  <c:v>10.84</c:v>
                </c:pt>
                <c:pt idx="9">
                  <c:v>4.82</c:v>
                </c:pt>
                <c:pt idx="10">
                  <c:v>5.68</c:v>
                </c:pt>
              </c:numCache>
            </c:numRef>
          </c:yVal>
        </c:ser>
        <c:axId val="56298112"/>
        <c:axId val="56308096"/>
      </c:scatterChart>
      <c:valAx>
        <c:axId val="56298112"/>
        <c:scaling>
          <c:orientation val="minMax"/>
        </c:scaling>
        <c:delete val="1"/>
        <c:axPos val="b"/>
        <c:numFmt formatCode="General" sourceLinked="1"/>
        <c:tickLblPos val="none"/>
        <c:crossAx val="56308096"/>
        <c:crosses val="autoZero"/>
        <c:crossBetween val="midCat"/>
      </c:valAx>
      <c:valAx>
        <c:axId val="56308096"/>
        <c:scaling>
          <c:orientation val="minMax"/>
        </c:scaling>
        <c:delete val="1"/>
        <c:axPos val="l"/>
        <c:numFmt formatCode="General" sourceLinked="1"/>
        <c:tickLblPos val="none"/>
        <c:crossAx val="56298112"/>
        <c:crosses val="autoZero"/>
        <c:crossBetween val="midCat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1.9444444444444445E-2"/>
          <c:y val="3.2407407407407419E-2"/>
          <c:w val="0.93888888888888911"/>
          <c:h val="0.89814814814814814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</c:trendline>
          <c:trendline>
            <c:trendlineType val="linear"/>
            <c:dispRSqr val="1"/>
            <c:dispEq val="1"/>
            <c:trendlineLbl>
              <c:layout>
                <c:manualLayout>
                  <c:x val="0.11723803755299818"/>
                  <c:y val="0.49146005509641882"/>
                </c:manualLayout>
              </c:layout>
              <c:numFmt formatCode="General" sourceLinked="0"/>
            </c:trendlineLbl>
          </c:trendline>
          <c:xVal>
            <c:numRef>
              <c:f>Anscombe!$E$4:$E$14</c:f>
              <c:numCache>
                <c:formatCode>General</c:formatCode>
                <c:ptCount val="11"/>
                <c:pt idx="0">
                  <c:v>10</c:v>
                </c:pt>
                <c:pt idx="1">
                  <c:v>8</c:v>
                </c:pt>
                <c:pt idx="2">
                  <c:v>13</c:v>
                </c:pt>
                <c:pt idx="3">
                  <c:v>9</c:v>
                </c:pt>
                <c:pt idx="4">
                  <c:v>11</c:v>
                </c:pt>
                <c:pt idx="5">
                  <c:v>14</c:v>
                </c:pt>
                <c:pt idx="6">
                  <c:v>6</c:v>
                </c:pt>
                <c:pt idx="7">
                  <c:v>4</c:v>
                </c:pt>
                <c:pt idx="8">
                  <c:v>12</c:v>
                </c:pt>
                <c:pt idx="9">
                  <c:v>7</c:v>
                </c:pt>
                <c:pt idx="10">
                  <c:v>5</c:v>
                </c:pt>
              </c:numCache>
            </c:numRef>
          </c:xVal>
          <c:yVal>
            <c:numRef>
              <c:f>Anscombe!$F$4:$F$14</c:f>
              <c:numCache>
                <c:formatCode>General</c:formatCode>
                <c:ptCount val="11"/>
                <c:pt idx="0">
                  <c:v>9.14</c:v>
                </c:pt>
                <c:pt idx="1">
                  <c:v>8.14</c:v>
                </c:pt>
                <c:pt idx="2">
                  <c:v>8.74</c:v>
                </c:pt>
                <c:pt idx="3">
                  <c:v>8.77</c:v>
                </c:pt>
                <c:pt idx="4">
                  <c:v>9.26</c:v>
                </c:pt>
                <c:pt idx="5">
                  <c:v>8.1</c:v>
                </c:pt>
                <c:pt idx="6">
                  <c:v>6.13</c:v>
                </c:pt>
                <c:pt idx="7">
                  <c:v>3.1</c:v>
                </c:pt>
                <c:pt idx="8">
                  <c:v>9.1300000000000008</c:v>
                </c:pt>
                <c:pt idx="9">
                  <c:v>7.26</c:v>
                </c:pt>
                <c:pt idx="10">
                  <c:v>4.74</c:v>
                </c:pt>
              </c:numCache>
            </c:numRef>
          </c:yVal>
        </c:ser>
        <c:axId val="56324864"/>
        <c:axId val="56326400"/>
      </c:scatterChart>
      <c:valAx>
        <c:axId val="56324864"/>
        <c:scaling>
          <c:orientation val="minMax"/>
        </c:scaling>
        <c:delete val="1"/>
        <c:axPos val="b"/>
        <c:numFmt formatCode="General" sourceLinked="1"/>
        <c:tickLblPos val="none"/>
        <c:crossAx val="56326400"/>
        <c:crosses val="autoZero"/>
        <c:crossBetween val="midCat"/>
      </c:valAx>
      <c:valAx>
        <c:axId val="56326400"/>
        <c:scaling>
          <c:orientation val="minMax"/>
        </c:scaling>
        <c:delete val="1"/>
        <c:axPos val="l"/>
        <c:numFmt formatCode="General" sourceLinked="1"/>
        <c:tickLblPos val="none"/>
        <c:crossAx val="56324864"/>
        <c:crosses val="autoZero"/>
        <c:crossBetween val="midCat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</c:trendline>
          <c:trendline>
            <c:trendlineType val="linear"/>
            <c:dispRSqr val="1"/>
            <c:dispEq val="1"/>
            <c:trendlineLbl>
              <c:layout>
                <c:manualLayout>
                  <c:x val="0.30540037243947882"/>
                  <c:y val="0.42581994323880268"/>
                </c:manualLayout>
              </c:layout>
              <c:numFmt formatCode="General" sourceLinked="0"/>
            </c:trendlineLbl>
          </c:trendline>
          <c:xVal>
            <c:numRef>
              <c:f>Anscombe!$H$4:$H$14</c:f>
              <c:numCache>
                <c:formatCode>General</c:formatCode>
                <c:ptCount val="11"/>
                <c:pt idx="0">
                  <c:v>10</c:v>
                </c:pt>
                <c:pt idx="1">
                  <c:v>8</c:v>
                </c:pt>
                <c:pt idx="2">
                  <c:v>13</c:v>
                </c:pt>
                <c:pt idx="3">
                  <c:v>9</c:v>
                </c:pt>
                <c:pt idx="4">
                  <c:v>11</c:v>
                </c:pt>
                <c:pt idx="5">
                  <c:v>14</c:v>
                </c:pt>
                <c:pt idx="6">
                  <c:v>6</c:v>
                </c:pt>
                <c:pt idx="7">
                  <c:v>4</c:v>
                </c:pt>
                <c:pt idx="8">
                  <c:v>12</c:v>
                </c:pt>
                <c:pt idx="9">
                  <c:v>7</c:v>
                </c:pt>
                <c:pt idx="10">
                  <c:v>5</c:v>
                </c:pt>
              </c:numCache>
            </c:numRef>
          </c:xVal>
          <c:yVal>
            <c:numRef>
              <c:f>Anscombe!$I$4:$I$14</c:f>
              <c:numCache>
                <c:formatCode>General</c:formatCode>
                <c:ptCount val="11"/>
                <c:pt idx="0">
                  <c:v>7.46</c:v>
                </c:pt>
                <c:pt idx="1">
                  <c:v>6.77</c:v>
                </c:pt>
                <c:pt idx="2">
                  <c:v>12.74</c:v>
                </c:pt>
                <c:pt idx="3">
                  <c:v>7.11</c:v>
                </c:pt>
                <c:pt idx="4">
                  <c:v>7.81</c:v>
                </c:pt>
                <c:pt idx="5">
                  <c:v>8.84</c:v>
                </c:pt>
                <c:pt idx="6">
                  <c:v>6.08</c:v>
                </c:pt>
                <c:pt idx="7">
                  <c:v>5.39</c:v>
                </c:pt>
                <c:pt idx="8">
                  <c:v>8.15</c:v>
                </c:pt>
                <c:pt idx="9">
                  <c:v>6.42</c:v>
                </c:pt>
                <c:pt idx="10">
                  <c:v>5.73</c:v>
                </c:pt>
              </c:numCache>
            </c:numRef>
          </c:yVal>
        </c:ser>
        <c:axId val="62790272"/>
        <c:axId val="62796160"/>
      </c:scatterChart>
      <c:valAx>
        <c:axId val="62790272"/>
        <c:scaling>
          <c:orientation val="minMax"/>
        </c:scaling>
        <c:delete val="1"/>
        <c:axPos val="b"/>
        <c:numFmt formatCode="General" sourceLinked="1"/>
        <c:tickLblPos val="none"/>
        <c:crossAx val="62796160"/>
        <c:crosses val="autoZero"/>
        <c:crossBetween val="midCat"/>
      </c:valAx>
      <c:valAx>
        <c:axId val="62796160"/>
        <c:scaling>
          <c:orientation val="minMax"/>
        </c:scaling>
        <c:delete val="1"/>
        <c:axPos val="l"/>
        <c:numFmt formatCode="General" sourceLinked="1"/>
        <c:tickLblPos val="none"/>
        <c:crossAx val="62790272"/>
        <c:crosses val="autoZero"/>
        <c:crossBetween val="midCat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</c:trendline>
          <c:trendline>
            <c:trendlineType val="linear"/>
            <c:dispRSqr val="1"/>
            <c:dispEq val="1"/>
            <c:trendlineLbl>
              <c:layout>
                <c:manualLayout>
                  <c:x val="0.15992616307576946"/>
                  <c:y val="0.50948509485094828"/>
                </c:manualLayout>
              </c:layout>
              <c:numFmt formatCode="General" sourceLinked="0"/>
            </c:trendlineLbl>
          </c:trendline>
          <c:xVal>
            <c:numRef>
              <c:f>Anscombe!$K$4:$K$14</c:f>
              <c:numCache>
                <c:formatCode>General</c:formatCode>
                <c:ptCount val="11"/>
                <c:pt idx="0">
                  <c:v>8</c:v>
                </c:pt>
                <c:pt idx="1">
                  <c:v>8</c:v>
                </c:pt>
                <c:pt idx="2">
                  <c:v>8</c:v>
                </c:pt>
                <c:pt idx="3">
                  <c:v>8</c:v>
                </c:pt>
                <c:pt idx="4">
                  <c:v>8</c:v>
                </c:pt>
                <c:pt idx="5">
                  <c:v>8</c:v>
                </c:pt>
                <c:pt idx="6">
                  <c:v>8</c:v>
                </c:pt>
                <c:pt idx="7">
                  <c:v>19</c:v>
                </c:pt>
                <c:pt idx="8">
                  <c:v>8</c:v>
                </c:pt>
                <c:pt idx="9">
                  <c:v>8</c:v>
                </c:pt>
                <c:pt idx="10">
                  <c:v>8</c:v>
                </c:pt>
              </c:numCache>
            </c:numRef>
          </c:xVal>
          <c:yVal>
            <c:numRef>
              <c:f>Anscombe!$L$4:$L$14</c:f>
              <c:numCache>
                <c:formatCode>General</c:formatCode>
                <c:ptCount val="11"/>
                <c:pt idx="0">
                  <c:v>6.58</c:v>
                </c:pt>
                <c:pt idx="1">
                  <c:v>5.76</c:v>
                </c:pt>
                <c:pt idx="2">
                  <c:v>7.71</c:v>
                </c:pt>
                <c:pt idx="3">
                  <c:v>8.84</c:v>
                </c:pt>
                <c:pt idx="4">
                  <c:v>8.4700000000000006</c:v>
                </c:pt>
                <c:pt idx="5">
                  <c:v>7.04</c:v>
                </c:pt>
                <c:pt idx="6">
                  <c:v>5.25</c:v>
                </c:pt>
                <c:pt idx="7">
                  <c:v>12.5</c:v>
                </c:pt>
                <c:pt idx="8">
                  <c:v>5.56</c:v>
                </c:pt>
                <c:pt idx="9">
                  <c:v>7.91</c:v>
                </c:pt>
                <c:pt idx="10">
                  <c:v>6.89</c:v>
                </c:pt>
              </c:numCache>
            </c:numRef>
          </c:yVal>
        </c:ser>
        <c:axId val="62829312"/>
        <c:axId val="62830848"/>
      </c:scatterChart>
      <c:valAx>
        <c:axId val="62829312"/>
        <c:scaling>
          <c:orientation val="minMax"/>
        </c:scaling>
        <c:delete val="1"/>
        <c:axPos val="b"/>
        <c:numFmt formatCode="General" sourceLinked="1"/>
        <c:tickLblPos val="none"/>
        <c:crossAx val="62830848"/>
        <c:crosses val="autoZero"/>
        <c:crossBetween val="midCat"/>
      </c:valAx>
      <c:valAx>
        <c:axId val="62830848"/>
        <c:scaling>
          <c:orientation val="minMax"/>
        </c:scaling>
        <c:delete val="1"/>
        <c:axPos val="l"/>
        <c:numFmt formatCode="General" sourceLinked="1"/>
        <c:tickLblPos val="none"/>
        <c:crossAx val="62829312"/>
        <c:crosses val="autoZero"/>
        <c:crossBetween val="midCat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pPr>
              <a:solidFill>
                <a:srgbClr val="FF0000"/>
              </a:solidFill>
            </c:spPr>
          </c:marker>
          <c:trendline>
            <c:trendlineType val="linear"/>
          </c:trendline>
          <c:trendline>
            <c:trendlineType val="linear"/>
            <c:dispRSqr val="1"/>
            <c:dispEq val="1"/>
            <c:trendlineLbl>
              <c:layout>
                <c:manualLayout>
                  <c:x val="0.18966177180438651"/>
                  <c:y val="0.24076407115777199"/>
                </c:manualLayout>
              </c:layout>
              <c:numFmt formatCode="General" sourceLinked="0"/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trendlineLbl>
          </c:trendline>
          <c:trendline>
            <c:trendlineType val="linear"/>
          </c:trendline>
          <c:xVal>
            <c:numRef>
              <c:f>spearman!$A$2:$J$2</c:f>
              <c:numCache>
                <c:formatCode>General</c:formatCode>
                <c:ptCount val="10"/>
                <c:pt idx="0">
                  <c:v>7</c:v>
                </c:pt>
                <c:pt idx="1">
                  <c:v>0</c:v>
                </c:pt>
                <c:pt idx="2">
                  <c:v>27</c:v>
                </c:pt>
                <c:pt idx="3">
                  <c:v>50</c:v>
                </c:pt>
                <c:pt idx="4">
                  <c:v>28</c:v>
                </c:pt>
                <c:pt idx="5">
                  <c:v>29</c:v>
                </c:pt>
                <c:pt idx="6">
                  <c:v>20</c:v>
                </c:pt>
                <c:pt idx="7">
                  <c:v>12</c:v>
                </c:pt>
                <c:pt idx="8">
                  <c:v>6</c:v>
                </c:pt>
                <c:pt idx="9">
                  <c:v>17</c:v>
                </c:pt>
              </c:numCache>
            </c:numRef>
          </c:xVal>
          <c:yVal>
            <c:numRef>
              <c:f>spearman!$A$3:$J$3</c:f>
              <c:numCache>
                <c:formatCode>General</c:formatCode>
                <c:ptCount val="10"/>
                <c:pt idx="0">
                  <c:v>106</c:v>
                </c:pt>
                <c:pt idx="1">
                  <c:v>86</c:v>
                </c:pt>
                <c:pt idx="2">
                  <c:v>100</c:v>
                </c:pt>
                <c:pt idx="3">
                  <c:v>101</c:v>
                </c:pt>
                <c:pt idx="4">
                  <c:v>99</c:v>
                </c:pt>
                <c:pt idx="5">
                  <c:v>103</c:v>
                </c:pt>
                <c:pt idx="6">
                  <c:v>97</c:v>
                </c:pt>
                <c:pt idx="7">
                  <c:v>113</c:v>
                </c:pt>
                <c:pt idx="8">
                  <c:v>112</c:v>
                </c:pt>
                <c:pt idx="9">
                  <c:v>110</c:v>
                </c:pt>
              </c:numCache>
            </c:numRef>
          </c:yVal>
        </c:ser>
        <c:axId val="64450560"/>
        <c:axId val="64452480"/>
      </c:scatterChart>
      <c:valAx>
        <c:axId val="644505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TV hours</a:t>
                </a:r>
              </a:p>
            </c:rich>
          </c:tx>
          <c:layout/>
        </c:title>
        <c:numFmt formatCode="General" sourceLinked="1"/>
        <c:tickLblPos val="nextTo"/>
        <c:crossAx val="64452480"/>
        <c:crosses val="autoZero"/>
        <c:crossBetween val="midCat"/>
      </c:valAx>
      <c:valAx>
        <c:axId val="64452480"/>
        <c:scaling>
          <c:orientation val="minMax"/>
        </c:scaling>
        <c:axPos val="l"/>
        <c:majorGridlines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US"/>
                  <a:t>IQ</a:t>
                </a:r>
              </a:p>
            </c:rich>
          </c:tx>
          <c:layout/>
        </c:title>
        <c:numFmt formatCode="General" sourceLinked="1"/>
        <c:tickLblPos val="nextTo"/>
        <c:crossAx val="64450560"/>
        <c:crosses val="autoZero"/>
        <c:crossBetween val="midCat"/>
      </c:valAx>
    </c:plotArea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pPr>
              <a:solidFill>
                <a:srgbClr val="FF000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17021091113610798"/>
                  <c:y val="-0.37144247594050744"/>
                </c:manualLayout>
              </c:layout>
              <c:numFmt formatCode="General" sourceLinked="0"/>
              <c:spPr>
                <a:solidFill>
                  <a:srgbClr val="FF0000"/>
                </a:solidFill>
              </c:spPr>
            </c:trendlineLbl>
          </c:trendline>
          <c:xVal>
            <c:numRef>
              <c:f>spearman!$A$24:$P$24</c:f>
              <c:numCache>
                <c:formatCode>General</c:formatCode>
                <c:ptCount val="16"/>
                <c:pt idx="0">
                  <c:v>1760</c:v>
                </c:pt>
                <c:pt idx="1">
                  <c:v>2040</c:v>
                </c:pt>
                <c:pt idx="2">
                  <c:v>2440</c:v>
                </c:pt>
                <c:pt idx="3">
                  <c:v>2550</c:v>
                </c:pt>
                <c:pt idx="4">
                  <c:v>2730</c:v>
                </c:pt>
                <c:pt idx="5">
                  <c:v>2740</c:v>
                </c:pt>
                <c:pt idx="6">
                  <c:v>3010</c:v>
                </c:pt>
                <c:pt idx="7">
                  <c:v>3080</c:v>
                </c:pt>
                <c:pt idx="8">
                  <c:v>3370</c:v>
                </c:pt>
                <c:pt idx="9">
                  <c:v>3740</c:v>
                </c:pt>
                <c:pt idx="10">
                  <c:v>4910</c:v>
                </c:pt>
                <c:pt idx="11">
                  <c:v>5090</c:v>
                </c:pt>
                <c:pt idx="12">
                  <c:v>5090</c:v>
                </c:pt>
                <c:pt idx="13">
                  <c:v>5380</c:v>
                </c:pt>
                <c:pt idx="14">
                  <c:v>5850</c:v>
                </c:pt>
                <c:pt idx="15">
                  <c:v>6730</c:v>
                </c:pt>
              </c:numCache>
            </c:numRef>
          </c:xVal>
          <c:yVal>
            <c:numRef>
              <c:f>spearman!$A$25:$P$25</c:f>
              <c:numCache>
                <c:formatCode>General</c:formatCode>
                <c:ptCount val="16"/>
                <c:pt idx="0">
                  <c:v>529</c:v>
                </c:pt>
                <c:pt idx="1">
                  <c:v>566</c:v>
                </c:pt>
                <c:pt idx="2">
                  <c:v>473</c:v>
                </c:pt>
                <c:pt idx="3">
                  <c:v>461</c:v>
                </c:pt>
                <c:pt idx="4">
                  <c:v>465</c:v>
                </c:pt>
                <c:pt idx="5">
                  <c:v>532</c:v>
                </c:pt>
                <c:pt idx="6">
                  <c:v>484</c:v>
                </c:pt>
                <c:pt idx="7">
                  <c:v>527</c:v>
                </c:pt>
                <c:pt idx="8">
                  <c:v>488</c:v>
                </c:pt>
                <c:pt idx="9">
                  <c:v>485</c:v>
                </c:pt>
                <c:pt idx="10">
                  <c:v>478</c:v>
                </c:pt>
                <c:pt idx="11">
                  <c:v>434</c:v>
                </c:pt>
                <c:pt idx="12">
                  <c:v>468</c:v>
                </c:pt>
                <c:pt idx="13">
                  <c:v>449</c:v>
                </c:pt>
                <c:pt idx="14">
                  <c:v>425</c:v>
                </c:pt>
                <c:pt idx="15">
                  <c:v>389</c:v>
                </c:pt>
              </c:numCache>
            </c:numRef>
          </c:yVal>
        </c:ser>
        <c:axId val="51875840"/>
        <c:axId val="51874048"/>
      </c:scatterChart>
      <c:valAx>
        <c:axId val="51875840"/>
        <c:scaling>
          <c:orientation val="minMax"/>
        </c:scaling>
        <c:axPos val="b"/>
        <c:numFmt formatCode="General" sourceLinked="1"/>
        <c:tickLblPos val="nextTo"/>
        <c:crossAx val="51874048"/>
        <c:crosses val="autoZero"/>
        <c:crossBetween val="midCat"/>
      </c:valAx>
      <c:valAx>
        <c:axId val="51874048"/>
        <c:scaling>
          <c:orientation val="minMax"/>
          <c:min val="350"/>
        </c:scaling>
        <c:axPos val="l"/>
        <c:majorGridlines/>
        <c:numFmt formatCode="General" sourceLinked="1"/>
        <c:tickLblPos val="nextTo"/>
        <c:crossAx val="51875840"/>
        <c:crosses val="autoZero"/>
        <c:crossBetween val="midCat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pPr>
              <a:solidFill>
                <a:srgbClr val="FF0000"/>
              </a:solidFill>
            </c:spPr>
          </c:marker>
          <c:trendline>
            <c:trendlineType val="linear"/>
          </c:trendline>
          <c:xVal>
            <c:numRef>
              <c:f>spearman!$A$2:$J$2</c:f>
              <c:numCache>
                <c:formatCode>General</c:formatCode>
                <c:ptCount val="10"/>
                <c:pt idx="0">
                  <c:v>7</c:v>
                </c:pt>
                <c:pt idx="1">
                  <c:v>0</c:v>
                </c:pt>
                <c:pt idx="2">
                  <c:v>27</c:v>
                </c:pt>
                <c:pt idx="3">
                  <c:v>50</c:v>
                </c:pt>
                <c:pt idx="4">
                  <c:v>28</c:v>
                </c:pt>
                <c:pt idx="5">
                  <c:v>29</c:v>
                </c:pt>
                <c:pt idx="6">
                  <c:v>20</c:v>
                </c:pt>
                <c:pt idx="7">
                  <c:v>12</c:v>
                </c:pt>
                <c:pt idx="8">
                  <c:v>6</c:v>
                </c:pt>
                <c:pt idx="9">
                  <c:v>17</c:v>
                </c:pt>
              </c:numCache>
            </c:numRef>
          </c:xVal>
          <c:yVal>
            <c:numRef>
              <c:f>spearman!$A$3:$J$3</c:f>
              <c:numCache>
                <c:formatCode>General</c:formatCode>
                <c:ptCount val="10"/>
                <c:pt idx="0">
                  <c:v>106</c:v>
                </c:pt>
                <c:pt idx="1">
                  <c:v>86</c:v>
                </c:pt>
                <c:pt idx="2">
                  <c:v>100</c:v>
                </c:pt>
                <c:pt idx="3">
                  <c:v>101</c:v>
                </c:pt>
                <c:pt idx="4">
                  <c:v>99</c:v>
                </c:pt>
                <c:pt idx="5">
                  <c:v>103</c:v>
                </c:pt>
                <c:pt idx="6">
                  <c:v>97</c:v>
                </c:pt>
                <c:pt idx="7">
                  <c:v>113</c:v>
                </c:pt>
                <c:pt idx="8">
                  <c:v>112</c:v>
                </c:pt>
                <c:pt idx="9">
                  <c:v>110</c:v>
                </c:pt>
              </c:numCache>
            </c:numRef>
          </c:yVal>
        </c:ser>
        <c:axId val="87136512"/>
        <c:axId val="87134976"/>
      </c:scatterChart>
      <c:valAx>
        <c:axId val="87136512"/>
        <c:scaling>
          <c:orientation val="minMax"/>
        </c:scaling>
        <c:axPos val="b"/>
        <c:numFmt formatCode="General" sourceLinked="1"/>
        <c:tickLblPos val="nextTo"/>
        <c:crossAx val="87134976"/>
        <c:crosses val="autoZero"/>
        <c:crossBetween val="midCat"/>
      </c:valAx>
      <c:valAx>
        <c:axId val="87134976"/>
        <c:scaling>
          <c:orientation val="minMax"/>
          <c:max val="120"/>
          <c:min val="80"/>
        </c:scaling>
        <c:axPos val="l"/>
        <c:majorGridlines/>
        <c:numFmt formatCode="General" sourceLinked="1"/>
        <c:tickLblPos val="nextTo"/>
        <c:crossAx val="87136512"/>
        <c:crosses val="autoZero"/>
        <c:crossBetween val="midCat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pPr>
              <a:solidFill>
                <a:srgbClr val="FF0000"/>
              </a:solidFill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7.5967410323709531E-2"/>
                  <c:y val="0.31798775153105863"/>
                </c:manualLayout>
              </c:layout>
              <c:numFmt formatCode="General" sourceLinked="0"/>
              <c:spPr>
                <a:solidFill>
                  <a:srgbClr val="FF0000"/>
                </a:solidFill>
              </c:spPr>
            </c:trendlineLbl>
          </c:trendline>
          <c:xVal>
            <c:numRef>
              <c:f>spearman!$A$45:$J$45</c:f>
              <c:numCache>
                <c:formatCode>General</c:formatCode>
                <c:ptCount val="10"/>
                <c:pt idx="0">
                  <c:v>9</c:v>
                </c:pt>
                <c:pt idx="1">
                  <c:v>15</c:v>
                </c:pt>
                <c:pt idx="2">
                  <c:v>24</c:v>
                </c:pt>
                <c:pt idx="3">
                  <c:v>30</c:v>
                </c:pt>
                <c:pt idx="4">
                  <c:v>38</c:v>
                </c:pt>
                <c:pt idx="5">
                  <c:v>46</c:v>
                </c:pt>
                <c:pt idx="6">
                  <c:v>53</c:v>
                </c:pt>
                <c:pt idx="7">
                  <c:v>60</c:v>
                </c:pt>
                <c:pt idx="8">
                  <c:v>64</c:v>
                </c:pt>
                <c:pt idx="9">
                  <c:v>76</c:v>
                </c:pt>
              </c:numCache>
            </c:numRef>
          </c:xVal>
          <c:yVal>
            <c:numRef>
              <c:f>spearman!$A$46:$J$46</c:f>
              <c:numCache>
                <c:formatCode>General</c:formatCode>
                <c:ptCount val="10"/>
                <c:pt idx="0">
                  <c:v>28.4</c:v>
                </c:pt>
                <c:pt idx="1">
                  <c:v>29.3</c:v>
                </c:pt>
                <c:pt idx="2">
                  <c:v>37.6</c:v>
                </c:pt>
                <c:pt idx="3">
                  <c:v>36.200000000000003</c:v>
                </c:pt>
                <c:pt idx="4">
                  <c:v>36.5</c:v>
                </c:pt>
                <c:pt idx="5">
                  <c:v>35.299999999999997</c:v>
                </c:pt>
                <c:pt idx="6">
                  <c:v>36.200000000000003</c:v>
                </c:pt>
                <c:pt idx="7">
                  <c:v>44.1</c:v>
                </c:pt>
                <c:pt idx="8">
                  <c:v>44.8</c:v>
                </c:pt>
                <c:pt idx="9">
                  <c:v>47.2</c:v>
                </c:pt>
              </c:numCache>
            </c:numRef>
          </c:yVal>
        </c:ser>
        <c:axId val="56931840"/>
        <c:axId val="56930304"/>
      </c:scatterChart>
      <c:valAx>
        <c:axId val="56931840"/>
        <c:scaling>
          <c:orientation val="minMax"/>
        </c:scaling>
        <c:axPos val="b"/>
        <c:numFmt formatCode="General" sourceLinked="1"/>
        <c:tickLblPos val="nextTo"/>
        <c:crossAx val="56930304"/>
        <c:crosses val="autoZero"/>
        <c:crossBetween val="midCat"/>
      </c:valAx>
      <c:valAx>
        <c:axId val="56930304"/>
        <c:scaling>
          <c:orientation val="minMax"/>
          <c:min val="25"/>
        </c:scaling>
        <c:axPos val="l"/>
        <c:majorGridlines/>
        <c:numFmt formatCode="General" sourceLinked="1"/>
        <c:tickLblPos val="nextTo"/>
        <c:crossAx val="56931840"/>
        <c:crosses val="autoZero"/>
        <c:crossBetween val="midCat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428625</xdr:colOff>
      <xdr:row>14</xdr:row>
      <xdr:rowOff>95251</xdr:rowOff>
    </xdr:from>
    <xdr:to>
      <xdr:col>3</xdr:col>
      <xdr:colOff>342899</xdr:colOff>
      <xdr:row>20</xdr:row>
      <xdr:rowOff>95250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419100</xdr:colOff>
      <xdr:row>14</xdr:row>
      <xdr:rowOff>104775</xdr:rowOff>
    </xdr:from>
    <xdr:to>
      <xdr:col>6</xdr:col>
      <xdr:colOff>200025</xdr:colOff>
      <xdr:row>20</xdr:row>
      <xdr:rowOff>114300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295275</xdr:colOff>
      <xdr:row>14</xdr:row>
      <xdr:rowOff>114300</xdr:rowOff>
    </xdr:from>
    <xdr:to>
      <xdr:col>9</xdr:col>
      <xdr:colOff>171450</xdr:colOff>
      <xdr:row>20</xdr:row>
      <xdr:rowOff>142875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371475</xdr:colOff>
      <xdr:row>14</xdr:row>
      <xdr:rowOff>114300</xdr:rowOff>
    </xdr:from>
    <xdr:to>
      <xdr:col>12</xdr:col>
      <xdr:colOff>276225</xdr:colOff>
      <xdr:row>20</xdr:row>
      <xdr:rowOff>142875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91440</xdr:colOff>
      <xdr:row>4</xdr:row>
      <xdr:rowOff>7620</xdr:rowOff>
    </xdr:from>
    <xdr:to>
      <xdr:col>8</xdr:col>
      <xdr:colOff>518160</xdr:colOff>
      <xdr:row>19</xdr:row>
      <xdr:rowOff>7620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68580</xdr:colOff>
      <xdr:row>25</xdr:row>
      <xdr:rowOff>106680</xdr:rowOff>
    </xdr:from>
    <xdr:to>
      <xdr:col>8</xdr:col>
      <xdr:colOff>525780</xdr:colOff>
      <xdr:row>40</xdr:row>
      <xdr:rowOff>106680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99060</xdr:colOff>
      <xdr:row>5</xdr:row>
      <xdr:rowOff>76200</xdr:rowOff>
    </xdr:from>
    <xdr:to>
      <xdr:col>16</xdr:col>
      <xdr:colOff>45720</xdr:colOff>
      <xdr:row>19</xdr:row>
      <xdr:rowOff>22860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76200</xdr:colOff>
      <xdr:row>46</xdr:row>
      <xdr:rowOff>129540</xdr:rowOff>
    </xdr:from>
    <xdr:to>
      <xdr:col>7</xdr:col>
      <xdr:colOff>381000</xdr:colOff>
      <xdr:row>61</xdr:row>
      <xdr:rowOff>129540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opLeftCell="A8" workbookViewId="0">
      <selection activeCell="B25" sqref="B25:C25"/>
    </sheetView>
  </sheetViews>
  <sheetFormatPr defaultRowHeight="14.4"/>
  <cols>
    <col min="2" max="2" width="8.6640625" customWidth="1"/>
  </cols>
  <sheetData>
    <row r="1" spans="2:12">
      <c r="B1" s="3" t="s">
        <v>6</v>
      </c>
      <c r="C1" s="3"/>
      <c r="D1" s="3"/>
      <c r="E1" s="3"/>
      <c r="F1" s="3"/>
      <c r="G1" s="3"/>
      <c r="H1" s="3"/>
      <c r="I1" s="3"/>
      <c r="J1" s="3"/>
      <c r="K1" s="3"/>
      <c r="L1" s="3"/>
    </row>
    <row r="2" spans="2:12">
      <c r="B2" s="3" t="s">
        <v>0</v>
      </c>
      <c r="C2" s="3"/>
      <c r="E2" s="3" t="s">
        <v>1</v>
      </c>
      <c r="F2" s="3"/>
      <c r="H2" s="3" t="s">
        <v>2</v>
      </c>
      <c r="I2" s="3"/>
      <c r="K2" s="3" t="s">
        <v>3</v>
      </c>
      <c r="L2" s="3"/>
    </row>
    <row r="3" spans="2:12">
      <c r="B3" s="1" t="s">
        <v>4</v>
      </c>
      <c r="C3" s="1" t="s">
        <v>5</v>
      </c>
      <c r="D3" s="1"/>
      <c r="E3" s="1" t="s">
        <v>4</v>
      </c>
      <c r="F3" s="1" t="s">
        <v>5</v>
      </c>
      <c r="G3" s="1"/>
      <c r="H3" s="1" t="s">
        <v>4</v>
      </c>
      <c r="I3" s="1" t="s">
        <v>5</v>
      </c>
      <c r="J3" s="1"/>
      <c r="K3" s="1" t="s">
        <v>4</v>
      </c>
      <c r="L3" s="1" t="s">
        <v>5</v>
      </c>
    </row>
    <row r="4" spans="2:12">
      <c r="B4">
        <v>10</v>
      </c>
      <c r="C4">
        <v>8.0399999999999991</v>
      </c>
      <c r="E4">
        <v>10</v>
      </c>
      <c r="F4">
        <v>9.14</v>
      </c>
      <c r="H4">
        <v>10</v>
      </c>
      <c r="I4">
        <v>7.46</v>
      </c>
      <c r="K4">
        <v>8</v>
      </c>
      <c r="L4">
        <v>6.58</v>
      </c>
    </row>
    <row r="5" spans="2:12">
      <c r="B5">
        <v>8</v>
      </c>
      <c r="C5">
        <v>6.95</v>
      </c>
      <c r="E5">
        <v>8</v>
      </c>
      <c r="F5">
        <v>8.14</v>
      </c>
      <c r="H5">
        <v>8</v>
      </c>
      <c r="I5">
        <v>6.77</v>
      </c>
      <c r="K5">
        <v>8</v>
      </c>
      <c r="L5">
        <v>5.76</v>
      </c>
    </row>
    <row r="6" spans="2:12">
      <c r="B6">
        <v>13</v>
      </c>
      <c r="C6">
        <v>7.58</v>
      </c>
      <c r="E6">
        <v>13</v>
      </c>
      <c r="F6">
        <v>8.74</v>
      </c>
      <c r="H6">
        <v>13</v>
      </c>
      <c r="I6">
        <v>12.74</v>
      </c>
      <c r="K6">
        <v>8</v>
      </c>
      <c r="L6">
        <v>7.71</v>
      </c>
    </row>
    <row r="7" spans="2:12">
      <c r="B7">
        <v>9</v>
      </c>
      <c r="C7">
        <v>8.81</v>
      </c>
      <c r="E7">
        <v>9</v>
      </c>
      <c r="F7">
        <v>8.77</v>
      </c>
      <c r="H7">
        <v>9</v>
      </c>
      <c r="I7">
        <v>7.11</v>
      </c>
      <c r="K7">
        <v>8</v>
      </c>
      <c r="L7">
        <v>8.84</v>
      </c>
    </row>
    <row r="8" spans="2:12">
      <c r="B8">
        <v>11</v>
      </c>
      <c r="C8">
        <v>8.33</v>
      </c>
      <c r="E8">
        <v>11</v>
      </c>
      <c r="F8">
        <v>9.26</v>
      </c>
      <c r="H8">
        <v>11</v>
      </c>
      <c r="I8">
        <v>7.81</v>
      </c>
      <c r="K8">
        <v>8</v>
      </c>
      <c r="L8">
        <v>8.4700000000000006</v>
      </c>
    </row>
    <row r="9" spans="2:12">
      <c r="B9">
        <v>14</v>
      </c>
      <c r="C9">
        <v>9.9600000000000009</v>
      </c>
      <c r="E9">
        <v>14</v>
      </c>
      <c r="F9">
        <v>8.1</v>
      </c>
      <c r="H9">
        <v>14</v>
      </c>
      <c r="I9">
        <v>8.84</v>
      </c>
      <c r="K9">
        <v>8</v>
      </c>
      <c r="L9">
        <v>7.04</v>
      </c>
    </row>
    <row r="10" spans="2:12">
      <c r="B10">
        <v>6</v>
      </c>
      <c r="C10">
        <v>7.24</v>
      </c>
      <c r="E10">
        <v>6</v>
      </c>
      <c r="F10">
        <v>6.13</v>
      </c>
      <c r="H10">
        <v>6</v>
      </c>
      <c r="I10">
        <v>6.08</v>
      </c>
      <c r="K10">
        <v>8</v>
      </c>
      <c r="L10">
        <v>5.25</v>
      </c>
    </row>
    <row r="11" spans="2:12">
      <c r="B11">
        <v>4</v>
      </c>
      <c r="C11">
        <v>4.26</v>
      </c>
      <c r="E11">
        <v>4</v>
      </c>
      <c r="F11">
        <v>3.1</v>
      </c>
      <c r="H11">
        <v>4</v>
      </c>
      <c r="I11">
        <v>5.39</v>
      </c>
      <c r="K11">
        <v>19</v>
      </c>
      <c r="L11">
        <v>12.5</v>
      </c>
    </row>
    <row r="12" spans="2:12">
      <c r="B12">
        <v>12</v>
      </c>
      <c r="C12">
        <v>10.84</v>
      </c>
      <c r="E12">
        <v>12</v>
      </c>
      <c r="F12">
        <v>9.1300000000000008</v>
      </c>
      <c r="H12">
        <v>12</v>
      </c>
      <c r="I12">
        <v>8.15</v>
      </c>
      <c r="K12">
        <v>8</v>
      </c>
      <c r="L12">
        <v>5.56</v>
      </c>
    </row>
    <row r="13" spans="2:12">
      <c r="B13">
        <v>7</v>
      </c>
      <c r="C13">
        <v>4.82</v>
      </c>
      <c r="E13">
        <v>7</v>
      </c>
      <c r="F13">
        <v>7.26</v>
      </c>
      <c r="H13">
        <v>7</v>
      </c>
      <c r="I13">
        <v>6.42</v>
      </c>
      <c r="K13">
        <v>8</v>
      </c>
      <c r="L13">
        <v>7.91</v>
      </c>
    </row>
    <row r="14" spans="2:12">
      <c r="B14">
        <v>5</v>
      </c>
      <c r="C14">
        <v>5.68</v>
      </c>
      <c r="E14">
        <v>5</v>
      </c>
      <c r="F14">
        <v>4.74</v>
      </c>
      <c r="H14">
        <v>5</v>
      </c>
      <c r="I14">
        <v>5.73</v>
      </c>
      <c r="K14">
        <v>8</v>
      </c>
      <c r="L14">
        <v>6.89</v>
      </c>
    </row>
    <row r="22" spans="1:12">
      <c r="A22" t="s">
        <v>9</v>
      </c>
      <c r="B22" s="3">
        <f>COUNT(B4:B14)</f>
        <v>11</v>
      </c>
      <c r="C22" s="3"/>
      <c r="E22" s="3">
        <f>COUNT(E4:E14)</f>
        <v>11</v>
      </c>
      <c r="F22" s="3"/>
      <c r="H22" s="3">
        <f>COUNT(H4:H14)</f>
        <v>11</v>
      </c>
      <c r="I22" s="3"/>
      <c r="K22" s="3">
        <f>COUNT(K4:K14)</f>
        <v>11</v>
      </c>
      <c r="L22" s="3"/>
    </row>
    <row r="23" spans="1:12">
      <c r="A23" t="s">
        <v>8</v>
      </c>
      <c r="B23" s="3">
        <f>AVERAGE(B4:B14)</f>
        <v>9</v>
      </c>
      <c r="C23" s="3"/>
      <c r="E23" s="3">
        <f>AVERAGE(E4:E14)</f>
        <v>9</v>
      </c>
      <c r="F23" s="3"/>
      <c r="H23" s="3">
        <f>AVERAGE(H4:H14)</f>
        <v>9</v>
      </c>
      <c r="I23" s="3"/>
      <c r="K23" s="3">
        <f>AVERAGE(K4:K14)</f>
        <v>9</v>
      </c>
      <c r="L23" s="3"/>
    </row>
    <row r="24" spans="1:12">
      <c r="A24" t="s">
        <v>7</v>
      </c>
      <c r="B24" s="5">
        <f>AVERAGE(C4:C14)</f>
        <v>7.5009090909090927</v>
      </c>
      <c r="C24" s="5"/>
      <c r="E24" s="5">
        <f>AVERAGE(F4:F14)</f>
        <v>7.500909090909091</v>
      </c>
      <c r="F24" s="5"/>
      <c r="H24" s="3">
        <f>AVERAGE(I4:I14)</f>
        <v>7.5000000000000009</v>
      </c>
      <c r="I24" s="3"/>
      <c r="K24" s="5">
        <f>AVERAGE(L4:L14)</f>
        <v>7.5009090909090901</v>
      </c>
      <c r="L24" s="5"/>
    </row>
    <row r="25" spans="1:12">
      <c r="A25" t="s">
        <v>10</v>
      </c>
      <c r="B25" s="4">
        <f>CORREL(B4:B14,C4:C14)</f>
        <v>0.81642051634483992</v>
      </c>
      <c r="C25" s="4"/>
      <c r="D25" s="2"/>
      <c r="E25" s="4">
        <f>CORREL(E4:E14,F4:F14)</f>
        <v>0.81623650600024267</v>
      </c>
      <c r="F25" s="4"/>
      <c r="G25" s="2"/>
      <c r="H25" s="4">
        <f>CORREL(H4:H14,I4:I14)</f>
        <v>0.81628673948959818</v>
      </c>
      <c r="I25" s="4"/>
      <c r="J25" s="2"/>
      <c r="K25" s="4">
        <f>CORREL(K4:K14,L4:L14)</f>
        <v>0.81652143688850276</v>
      </c>
      <c r="L25" s="4"/>
    </row>
  </sheetData>
  <mergeCells count="21">
    <mergeCell ref="B25:C25"/>
    <mergeCell ref="E25:F25"/>
    <mergeCell ref="H25:I25"/>
    <mergeCell ref="K25:L25"/>
    <mergeCell ref="B22:C22"/>
    <mergeCell ref="E22:F22"/>
    <mergeCell ref="H22:I22"/>
    <mergeCell ref="K22:L22"/>
    <mergeCell ref="B24:C24"/>
    <mergeCell ref="E23:F23"/>
    <mergeCell ref="E24:F24"/>
    <mergeCell ref="H23:I23"/>
    <mergeCell ref="H24:I24"/>
    <mergeCell ref="K23:L23"/>
    <mergeCell ref="K24:L24"/>
    <mergeCell ref="B23:C23"/>
    <mergeCell ref="B2:C2"/>
    <mergeCell ref="E2:F2"/>
    <mergeCell ref="H2:I2"/>
    <mergeCell ref="K2:L2"/>
    <mergeCell ref="B1:L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49"/>
  <sheetViews>
    <sheetView tabSelected="1" topLeftCell="A43" workbookViewId="0">
      <selection activeCell="M2" sqref="M2"/>
    </sheetView>
  </sheetViews>
  <sheetFormatPr defaultRowHeight="14.4"/>
  <cols>
    <col min="10" max="10" width="8.88671875" customWidth="1"/>
  </cols>
  <sheetData>
    <row r="1" spans="1:11">
      <c r="A1" s="8" t="s">
        <v>11</v>
      </c>
    </row>
    <row r="2" spans="1:11">
      <c r="A2">
        <v>7</v>
      </c>
      <c r="B2">
        <v>0</v>
      </c>
      <c r="C2">
        <v>27</v>
      </c>
      <c r="D2">
        <v>50</v>
      </c>
      <c r="E2">
        <v>28</v>
      </c>
      <c r="F2">
        <v>29</v>
      </c>
      <c r="G2">
        <v>20</v>
      </c>
      <c r="H2">
        <v>12</v>
      </c>
      <c r="I2">
        <v>6</v>
      </c>
      <c r="J2">
        <v>17</v>
      </c>
    </row>
    <row r="3" spans="1:11">
      <c r="A3">
        <v>106</v>
      </c>
      <c r="B3">
        <v>86</v>
      </c>
      <c r="C3">
        <v>100</v>
      </c>
      <c r="D3">
        <v>101</v>
      </c>
      <c r="E3">
        <v>99</v>
      </c>
      <c r="F3">
        <v>103</v>
      </c>
      <c r="G3">
        <v>97</v>
      </c>
      <c r="H3">
        <v>113</v>
      </c>
      <c r="I3">
        <v>112</v>
      </c>
      <c r="J3">
        <v>110</v>
      </c>
    </row>
    <row r="5" spans="1:11">
      <c r="J5" s="7" t="s">
        <v>10</v>
      </c>
      <c r="K5" s="6">
        <f>CORREL(A3:J3,A2:J2)</f>
        <v>-3.7601473846875941E-2</v>
      </c>
    </row>
    <row r="24" spans="1:18">
      <c r="A24">
        <v>1760</v>
      </c>
      <c r="B24">
        <v>2040</v>
      </c>
      <c r="C24">
        <v>2440</v>
      </c>
      <c r="D24">
        <v>2550</v>
      </c>
      <c r="E24">
        <v>2730</v>
      </c>
      <c r="F24">
        <v>2740</v>
      </c>
      <c r="G24">
        <v>3010</v>
      </c>
      <c r="H24">
        <v>3080</v>
      </c>
      <c r="I24">
        <v>3370</v>
      </c>
      <c r="J24">
        <v>3740</v>
      </c>
      <c r="K24">
        <v>4910</v>
      </c>
      <c r="L24">
        <v>5090</v>
      </c>
      <c r="M24">
        <v>5090</v>
      </c>
      <c r="N24">
        <v>5380</v>
      </c>
      <c r="O24">
        <v>5850</v>
      </c>
      <c r="P24">
        <v>6730</v>
      </c>
      <c r="Q24">
        <v>6990</v>
      </c>
      <c r="R24">
        <v>7960</v>
      </c>
    </row>
    <row r="25" spans="1:18">
      <c r="A25">
        <v>529</v>
      </c>
      <c r="B25">
        <v>566</v>
      </c>
      <c r="C25">
        <v>473</v>
      </c>
      <c r="D25">
        <v>461</v>
      </c>
      <c r="E25">
        <v>465</v>
      </c>
      <c r="F25">
        <v>532</v>
      </c>
      <c r="G25">
        <v>484</v>
      </c>
      <c r="H25">
        <v>527</v>
      </c>
      <c r="I25">
        <v>488</v>
      </c>
      <c r="J25">
        <v>485</v>
      </c>
      <c r="K25">
        <v>478</v>
      </c>
      <c r="L25">
        <v>434</v>
      </c>
      <c r="M25">
        <v>468</v>
      </c>
      <c r="N25">
        <v>449</v>
      </c>
      <c r="O25">
        <v>425</v>
      </c>
      <c r="P25">
        <v>389</v>
      </c>
      <c r="Q25">
        <v>421</v>
      </c>
      <c r="R25">
        <v>416</v>
      </c>
    </row>
    <row r="28" spans="1:18">
      <c r="L28" s="6" t="s">
        <v>10</v>
      </c>
      <c r="M28" s="6">
        <f>CORREL(A24:R24,A25:R25)</f>
        <v>-0.82031963545054609</v>
      </c>
    </row>
    <row r="45" spans="1:10">
      <c r="A45">
        <v>9</v>
      </c>
      <c r="B45">
        <v>15</v>
      </c>
      <c r="C45">
        <v>24</v>
      </c>
      <c r="D45">
        <v>30</v>
      </c>
      <c r="E45">
        <v>38</v>
      </c>
      <c r="F45">
        <v>46</v>
      </c>
      <c r="G45">
        <v>53</v>
      </c>
      <c r="H45">
        <v>60</v>
      </c>
      <c r="I45">
        <v>64</v>
      </c>
      <c r="J45">
        <v>76</v>
      </c>
    </row>
    <row r="46" spans="1:10">
      <c r="A46">
        <v>28.4</v>
      </c>
      <c r="B46">
        <v>29.3</v>
      </c>
      <c r="C46">
        <v>37.6</v>
      </c>
      <c r="D46">
        <v>36.200000000000003</v>
      </c>
      <c r="E46">
        <v>36.5</v>
      </c>
      <c r="F46">
        <v>35.299999999999997</v>
      </c>
      <c r="G46">
        <v>36.200000000000003</v>
      </c>
      <c r="H46">
        <v>44.1</v>
      </c>
      <c r="I46">
        <v>44.8</v>
      </c>
      <c r="J46">
        <v>47.2</v>
      </c>
    </row>
    <row r="49" spans="10:11">
      <c r="J49" s="6" t="s">
        <v>10</v>
      </c>
      <c r="K49" s="6">
        <f>CORREL(A45:J45,A46:J46)</f>
        <v>0.90698615334868804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" sqref="E1:W1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Anscombe</vt:lpstr>
      <vt:lpstr>spearman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wills</cp:lastModifiedBy>
  <dcterms:created xsi:type="dcterms:W3CDTF">2010-03-29T06:45:12Z</dcterms:created>
  <dcterms:modified xsi:type="dcterms:W3CDTF">2012-02-15T01:21:11Z</dcterms:modified>
</cp:coreProperties>
</file>